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U\Downloads\"/>
    </mc:Choice>
  </mc:AlternateContent>
  <xr:revisionPtr revIDLastSave="0" documentId="8_{50D4CCE2-587A-4F4E-980B-1395373A19F8}" xr6:coauthVersionLast="46" xr6:coauthVersionMax="46" xr10:uidLastSave="{00000000-0000-0000-0000-000000000000}"/>
  <bookViews>
    <workbookView xWindow="4095" yWindow="1395" windowWidth="21600" windowHeight="11265" xr2:uid="{00000000-000D-0000-FFFF-FFFF00000000}"/>
  </bookViews>
  <sheets>
    <sheet name="Øko hjælp" sheetId="3" r:id="rId1"/>
    <sheet name="DATA beregning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C22" i="1"/>
  <c r="B22" i="1"/>
  <c r="A22" i="1"/>
  <c r="C21" i="1"/>
  <c r="B21" i="1"/>
  <c r="A21" i="1"/>
  <c r="C20" i="1"/>
  <c r="B20" i="1"/>
  <c r="A20" i="1"/>
  <c r="C19" i="1"/>
  <c r="B19" i="1"/>
  <c r="A19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C12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B3" i="1"/>
  <c r="A3" i="1"/>
  <c r="C2" i="1"/>
  <c r="B2" i="1"/>
  <c r="A2" i="1"/>
  <c r="G3" i="1" l="1"/>
  <c r="F3" i="1"/>
  <c r="G4" i="1"/>
  <c r="G9" i="1"/>
  <c r="G13" i="1"/>
  <c r="G17" i="1"/>
  <c r="G21" i="1"/>
  <c r="G5" i="1"/>
  <c r="H5" i="1"/>
  <c r="H9" i="1"/>
  <c r="H13" i="1"/>
  <c r="H17" i="1"/>
  <c r="H21" i="1"/>
  <c r="G6" i="1"/>
  <c r="G10" i="1"/>
  <c r="G14" i="1"/>
  <c r="G18" i="1"/>
  <c r="H6" i="1"/>
  <c r="H10" i="1"/>
  <c r="H14" i="1"/>
  <c r="H18" i="1"/>
  <c r="H22" i="1"/>
  <c r="G22" i="1"/>
  <c r="H4" i="1"/>
  <c r="H8" i="1"/>
  <c r="H12" i="1"/>
  <c r="H16" i="1"/>
  <c r="H20" i="1"/>
  <c r="H3" i="1"/>
  <c r="H7" i="1"/>
  <c r="G8" i="1"/>
  <c r="H11" i="1"/>
  <c r="G12" i="1"/>
  <c r="H15" i="1"/>
  <c r="G16" i="1"/>
  <c r="H19" i="1"/>
  <c r="G20" i="1"/>
  <c r="G7" i="1"/>
  <c r="G11" i="1"/>
  <c r="G15" i="1"/>
  <c r="G1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H2" i="1"/>
  <c r="G2" i="1"/>
  <c r="F2" i="1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18" i="3"/>
  <c r="G48" i="3"/>
  <c r="E9" i="1" l="1"/>
  <c r="D9" i="1" s="1"/>
  <c r="E17" i="1"/>
  <c r="D17" i="1" s="1"/>
  <c r="E14" i="1"/>
  <c r="D14" i="1" s="1"/>
  <c r="E21" i="1"/>
  <c r="D21" i="1" s="1"/>
  <c r="E5" i="1"/>
  <c r="D5" i="1" s="1"/>
  <c r="G10" i="3" s="1"/>
  <c r="E18" i="1"/>
  <c r="D18" i="1" s="1"/>
  <c r="E13" i="1"/>
  <c r="D13" i="1" s="1"/>
  <c r="E16" i="1"/>
  <c r="D16" i="1" s="1"/>
  <c r="E7" i="1"/>
  <c r="D7" i="1" s="1"/>
  <c r="G14" i="3" s="1"/>
  <c r="E3" i="1"/>
  <c r="E15" i="1"/>
  <c r="D15" i="1" s="1"/>
  <c r="E6" i="1"/>
  <c r="D6" i="1" s="1"/>
  <c r="G12" i="3" s="1"/>
  <c r="E10" i="1"/>
  <c r="D10" i="1" s="1"/>
  <c r="G20" i="3" s="1"/>
  <c r="E19" i="1"/>
  <c r="D19" i="1" s="1"/>
  <c r="E20" i="1"/>
  <c r="D20" i="1" s="1"/>
  <c r="E12" i="1"/>
  <c r="D12" i="1" s="1"/>
  <c r="G24" i="3" s="1"/>
  <c r="D4" i="1"/>
  <c r="G8" i="3" s="1"/>
  <c r="E11" i="1"/>
  <c r="D11" i="1" s="1"/>
  <c r="G22" i="3" s="1"/>
  <c r="E22" i="1"/>
  <c r="D22" i="1" s="1"/>
  <c r="E8" i="1"/>
  <c r="D8" i="1" s="1"/>
  <c r="G16" i="3" s="1"/>
  <c r="E2" i="1"/>
  <c r="D2" i="1" s="1"/>
  <c r="G4" i="3" s="1"/>
  <c r="D3" i="1" l="1"/>
  <c r="G6" i="3" s="1"/>
</calcChain>
</file>

<file path=xl/sharedStrings.xml><?xml version="1.0" encoding="utf-8"?>
<sst xmlns="http://schemas.openxmlformats.org/spreadsheetml/2006/main" count="19" uniqueCount="17">
  <si>
    <t>Sådato</t>
  </si>
  <si>
    <t>Høstdato</t>
  </si>
  <si>
    <t>Omlægningsdato</t>
  </si>
  <si>
    <t>Beregnet Status</t>
  </si>
  <si>
    <t xml:space="preserve"> </t>
  </si>
  <si>
    <t>Sånings dato</t>
  </si>
  <si>
    <t>Høst dato</t>
  </si>
  <si>
    <t>omlægnings dato</t>
  </si>
  <si>
    <t>Omlægnings mindst 24 måneder før såning</t>
  </si>
  <si>
    <t>Omlægnings mindst 12 måneder før høst</t>
  </si>
  <si>
    <t>omlægning inden såning</t>
  </si>
  <si>
    <t>365+</t>
  </si>
  <si>
    <t>730+</t>
  </si>
  <si>
    <t>Konventionel</t>
  </si>
  <si>
    <t>Omlægningsafgrøde</t>
  </si>
  <si>
    <t>Økologisk afgrøde</t>
  </si>
  <si>
    <r>
      <t>Indsæt sådato, høstdato og omlægningsdato, økologi status vil blive vist i Beregnet Status. 
(</t>
    </r>
    <r>
      <rPr>
        <sz val="11"/>
        <color rgb="FFFF0000"/>
        <rFont val="Calibri"/>
        <family val="2"/>
        <scheme val="minor"/>
      </rPr>
      <t>skemaet tager ikke højde for skudår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</si>
</sst>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1" fillId="0" borderId="0" xfId="0" applyFont="1"/>
    <xf numFmtId="2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0" fontId="3" fillId="0" borderId="0" xfId="0" applyFont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1264920</xdr:colOff>
      <xdr:row>0</xdr:row>
      <xdr:rowOff>0</xdr:rowOff>
    </xdr:from>
    <xdr:to>
      <xdr:col>6</xdr:col>
      <xdr:colOff>1729741</xdr:colOff>
      <xdr:row>2</xdr:row>
      <xdr:rowOff>95671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28C60F9-98FD-49AB-854B-8051955FCD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34" t="17428" r="24657"/>
        <a:stretch/>
      </xdr:blipFill>
      <xdr:spPr>
        <a:xfrm>
          <a:off x="6477000" y="0"/>
          <a:ext cx="464821" cy="461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workbookViewId="0">
      <selection activeCell="E5" sqref="E5"/>
    </sheetView>
  </sheetViews>
  <sheetFormatPr defaultRowHeight="15" x14ac:dyDescent="0.25"/>
  <cols>
    <col min="1" max="1" width="20.7109375" customWidth="1"/>
    <col min="2" max="2" width="3.7109375" customWidth="1"/>
    <col min="3" max="3" width="20.7109375" customWidth="1"/>
    <col min="4" max="4" width="3.7109375" customWidth="1"/>
    <col min="5" max="5" width="20.7109375" customWidth="1"/>
    <col min="6" max="6" width="6.7109375" customWidth="1"/>
    <col min="7" max="7" width="26.7109375" customWidth="1"/>
  </cols>
  <sheetData>
    <row r="1" spans="1:7" x14ac:dyDescent="0.25">
      <c r="A1" s="13" t="s">
        <v>16</v>
      </c>
      <c r="B1" s="13"/>
      <c r="C1" s="13"/>
      <c r="D1" s="13"/>
      <c r="E1" s="13"/>
      <c r="F1" s="13"/>
      <c r="G1" s="13"/>
    </row>
    <row r="2" spans="1:7" x14ac:dyDescent="0.25">
      <c r="A2" s="13"/>
      <c r="B2" s="13"/>
      <c r="C2" s="13"/>
      <c r="D2" s="13"/>
      <c r="E2" s="13"/>
      <c r="F2" s="13"/>
      <c r="G2" s="13"/>
    </row>
    <row r="3" spans="1:7" s="12" customFormat="1" ht="24.75" customHeight="1" x14ac:dyDescent="0.35">
      <c r="A3" s="10" t="s">
        <v>0</v>
      </c>
      <c r="B3" s="11"/>
      <c r="C3" s="10" t="s">
        <v>1</v>
      </c>
      <c r="D3" s="11"/>
      <c r="E3" s="10" t="s">
        <v>2</v>
      </c>
      <c r="F3" s="11"/>
      <c r="G3" s="10" t="s">
        <v>3</v>
      </c>
    </row>
    <row r="4" spans="1:7" ht="26.1" customHeight="1" x14ac:dyDescent="0.3">
      <c r="A4" s="7">
        <v>43936</v>
      </c>
      <c r="B4" s="6"/>
      <c r="C4" s="7">
        <v>44075</v>
      </c>
      <c r="D4" s="6"/>
      <c r="E4" s="7">
        <v>43200</v>
      </c>
      <c r="F4" s="6"/>
      <c r="G4" s="9" t="str">
        <f>IF(A4="","",+'DATA beregning'!D2)</f>
        <v>Økologisk afgrøde</v>
      </c>
    </row>
    <row r="5" spans="1:7" ht="15" customHeight="1" x14ac:dyDescent="0.3">
      <c r="A5" s="6"/>
      <c r="B5" s="6"/>
      <c r="C5" s="6" t="s">
        <v>4</v>
      </c>
      <c r="D5" s="6"/>
      <c r="E5" s="6"/>
      <c r="F5" s="6"/>
      <c r="G5" s="6"/>
    </row>
    <row r="6" spans="1:7" ht="26.1" customHeight="1" x14ac:dyDescent="0.3">
      <c r="A6" s="7"/>
      <c r="B6" s="6"/>
      <c r="C6" s="7"/>
      <c r="D6" s="6"/>
      <c r="E6" s="8"/>
      <c r="F6" s="6"/>
      <c r="G6" s="9" t="str">
        <f>IF(A6="","",+'DATA beregning'!D3)</f>
        <v/>
      </c>
    </row>
    <row r="7" spans="1:7" ht="15" customHeight="1" x14ac:dyDescent="0.3">
      <c r="A7" s="6"/>
      <c r="B7" s="6"/>
      <c r="C7" s="6"/>
      <c r="D7" s="6"/>
      <c r="E7" s="6"/>
      <c r="F7" s="6"/>
      <c r="G7" s="6"/>
    </row>
    <row r="8" spans="1:7" ht="26.1" customHeight="1" x14ac:dyDescent="0.3">
      <c r="A8" s="7"/>
      <c r="B8" s="6"/>
      <c r="C8" s="7"/>
      <c r="D8" s="6"/>
      <c r="E8" s="7"/>
      <c r="F8" s="6"/>
      <c r="G8" s="9" t="str">
        <f>IF(A8="","",+'DATA beregning'!D4)</f>
        <v/>
      </c>
    </row>
    <row r="9" spans="1:7" ht="15" customHeight="1" x14ac:dyDescent="0.3">
      <c r="A9" s="6"/>
      <c r="B9" s="6"/>
      <c r="C9" s="6"/>
      <c r="D9" s="6"/>
      <c r="E9" s="6"/>
      <c r="F9" s="6"/>
      <c r="G9" s="6"/>
    </row>
    <row r="10" spans="1:7" ht="26.1" customHeight="1" x14ac:dyDescent="0.3">
      <c r="A10" s="7"/>
      <c r="B10" s="6"/>
      <c r="C10" s="7"/>
      <c r="D10" s="6"/>
      <c r="E10" s="7"/>
      <c r="F10" s="6"/>
      <c r="G10" s="9" t="str">
        <f>IF(A10="","",+'DATA beregning'!D5)</f>
        <v/>
      </c>
    </row>
    <row r="11" spans="1:7" ht="15" customHeight="1" x14ac:dyDescent="0.3">
      <c r="A11" s="6"/>
      <c r="B11" s="6"/>
      <c r="C11" s="6"/>
      <c r="D11" s="6"/>
      <c r="E11" s="6"/>
      <c r="F11" s="6"/>
      <c r="G11" s="6"/>
    </row>
    <row r="12" spans="1:7" ht="26.1" customHeight="1" x14ac:dyDescent="0.3">
      <c r="A12" s="7"/>
      <c r="B12" s="6"/>
      <c r="C12" s="7"/>
      <c r="D12" s="6"/>
      <c r="E12" s="7"/>
      <c r="F12" s="6"/>
      <c r="G12" s="9" t="str">
        <f>IF(A12="","",+'DATA beregning'!D6)</f>
        <v/>
      </c>
    </row>
    <row r="13" spans="1:7" ht="15" customHeight="1" x14ac:dyDescent="0.3">
      <c r="A13" s="6"/>
      <c r="B13" s="6"/>
      <c r="C13" s="6"/>
      <c r="D13" s="6"/>
      <c r="E13" s="6"/>
      <c r="F13" s="6"/>
      <c r="G13" s="6"/>
    </row>
    <row r="14" spans="1:7" ht="26.1" customHeight="1" x14ac:dyDescent="0.3">
      <c r="A14" s="7"/>
      <c r="B14" s="6"/>
      <c r="C14" s="7"/>
      <c r="D14" s="6"/>
      <c r="E14" s="7"/>
      <c r="F14" s="6"/>
      <c r="G14" s="9" t="str">
        <f>IF(A14="","",+'DATA beregning'!D7)</f>
        <v/>
      </c>
    </row>
    <row r="15" spans="1:7" ht="15" customHeight="1" x14ac:dyDescent="0.3">
      <c r="A15" s="6"/>
      <c r="B15" s="6"/>
      <c r="C15" s="6"/>
      <c r="D15" s="6"/>
      <c r="E15" s="6"/>
      <c r="F15" s="6"/>
      <c r="G15" s="6"/>
    </row>
    <row r="16" spans="1:7" ht="26.1" customHeight="1" x14ac:dyDescent="0.3">
      <c r="A16" s="7"/>
      <c r="B16" s="6"/>
      <c r="C16" s="7"/>
      <c r="D16" s="6"/>
      <c r="E16" s="7"/>
      <c r="F16" s="6"/>
      <c r="G16" s="9" t="str">
        <f>IF(A16="","",+'DATA beregning'!D8)</f>
        <v/>
      </c>
    </row>
    <row r="17" spans="1:7" ht="15" customHeight="1" x14ac:dyDescent="0.3">
      <c r="A17" s="6"/>
      <c r="B17" s="6"/>
      <c r="C17" s="6"/>
      <c r="D17" s="6"/>
      <c r="E17" s="6"/>
      <c r="F17" s="6"/>
      <c r="G17" s="6"/>
    </row>
    <row r="18" spans="1:7" ht="26.1" customHeight="1" x14ac:dyDescent="0.3">
      <c r="A18" s="7"/>
      <c r="B18" s="6"/>
      <c r="C18" s="7"/>
      <c r="D18" s="6"/>
      <c r="E18" s="7"/>
      <c r="F18" s="6"/>
      <c r="G18" s="9" t="str">
        <f>IF(A18="","",+'DATA beregning'!D9)</f>
        <v/>
      </c>
    </row>
    <row r="19" spans="1:7" ht="15" customHeight="1" x14ac:dyDescent="0.3">
      <c r="A19" s="6"/>
      <c r="B19" s="6"/>
      <c r="C19" s="6"/>
      <c r="D19" s="6"/>
      <c r="E19" s="6"/>
      <c r="F19" s="6"/>
      <c r="G19" s="6"/>
    </row>
    <row r="20" spans="1:7" ht="26.1" customHeight="1" x14ac:dyDescent="0.3">
      <c r="A20" s="7"/>
      <c r="B20" s="6"/>
      <c r="C20" s="7"/>
      <c r="D20" s="6"/>
      <c r="E20" s="7"/>
      <c r="F20" s="6"/>
      <c r="G20" s="9" t="str">
        <f>IF(A20="","",+'DATA beregning'!D10)</f>
        <v/>
      </c>
    </row>
    <row r="21" spans="1:7" ht="15" customHeight="1" x14ac:dyDescent="0.3">
      <c r="A21" s="6"/>
      <c r="B21" s="6"/>
      <c r="C21" s="6"/>
      <c r="D21" s="6"/>
      <c r="E21" s="6"/>
      <c r="F21" s="6"/>
      <c r="G21" s="6"/>
    </row>
    <row r="22" spans="1:7" ht="26.1" customHeight="1" x14ac:dyDescent="0.3">
      <c r="A22" s="7"/>
      <c r="B22" s="6"/>
      <c r="C22" s="7"/>
      <c r="D22" s="6"/>
      <c r="E22" s="7"/>
      <c r="F22" s="6"/>
      <c r="G22" s="9" t="str">
        <f>IF(A22="","",+'DATA beregning'!D11)</f>
        <v/>
      </c>
    </row>
    <row r="23" spans="1:7" ht="15" customHeight="1" x14ac:dyDescent="0.3">
      <c r="A23" s="6"/>
      <c r="B23" s="6"/>
      <c r="C23" s="6"/>
      <c r="D23" s="6"/>
      <c r="E23" s="6"/>
      <c r="F23" s="6"/>
      <c r="G23" s="6"/>
    </row>
    <row r="24" spans="1:7" ht="26.1" customHeight="1" x14ac:dyDescent="0.3">
      <c r="A24" s="7" t="s">
        <v>4</v>
      </c>
      <c r="B24" s="6"/>
      <c r="C24" s="7"/>
      <c r="D24" s="6"/>
      <c r="E24" s="7"/>
      <c r="F24" s="6"/>
      <c r="G24" s="9" t="e">
        <f>IF(A24="","",+'DATA beregning'!D12)</f>
        <v>#VALUE!</v>
      </c>
    </row>
    <row r="25" spans="1:7" x14ac:dyDescent="0.25">
      <c r="G25" t="str">
        <f>IF(A25="","",+'DATA beregning'!D13)</f>
        <v/>
      </c>
    </row>
    <row r="26" spans="1:7" x14ac:dyDescent="0.25">
      <c r="G26" t="str">
        <f>IF(A26="","",+'DATA beregning'!D14)</f>
        <v/>
      </c>
    </row>
    <row r="27" spans="1:7" x14ac:dyDescent="0.25">
      <c r="G27" t="str">
        <f>IF(A27="","",+'DATA beregning'!D15)</f>
        <v/>
      </c>
    </row>
    <row r="28" spans="1:7" x14ac:dyDescent="0.25">
      <c r="G28" t="str">
        <f>IF(A28="","",+'DATA beregning'!D16)</f>
        <v/>
      </c>
    </row>
    <row r="29" spans="1:7" x14ac:dyDescent="0.25">
      <c r="G29" t="str">
        <f>IF(A29="","",+'DATA beregning'!D17)</f>
        <v/>
      </c>
    </row>
    <row r="30" spans="1:7" x14ac:dyDescent="0.25">
      <c r="G30" t="str">
        <f>IF(A30="","",+'DATA beregning'!D18)</f>
        <v/>
      </c>
    </row>
    <row r="31" spans="1:7" x14ac:dyDescent="0.25">
      <c r="G31" t="str">
        <f>IF(A31="","",+'DATA beregning'!D19)</f>
        <v/>
      </c>
    </row>
    <row r="32" spans="1:7" x14ac:dyDescent="0.25">
      <c r="G32" t="str">
        <f>IF(A32="","",+'DATA beregning'!D20)</f>
        <v/>
      </c>
    </row>
    <row r="33" spans="7:7" x14ac:dyDescent="0.25">
      <c r="G33" t="str">
        <f>IF(A33="","",+'DATA beregning'!D21)</f>
        <v/>
      </c>
    </row>
    <row r="34" spans="7:7" x14ac:dyDescent="0.25">
      <c r="G34" t="str">
        <f>IF(A34="","",+'DATA beregning'!D22)</f>
        <v/>
      </c>
    </row>
    <row r="35" spans="7:7" x14ac:dyDescent="0.25">
      <c r="G35" t="str">
        <f>IF(A35="","",+'DATA beregning'!#REF!)</f>
        <v/>
      </c>
    </row>
    <row r="36" spans="7:7" x14ac:dyDescent="0.25">
      <c r="G36" t="str">
        <f>IF(A36="","",+'DATA beregning'!#REF!)</f>
        <v/>
      </c>
    </row>
    <row r="37" spans="7:7" x14ac:dyDescent="0.25">
      <c r="G37" t="str">
        <f>IF(A37="","",+'DATA beregning'!#REF!)</f>
        <v/>
      </c>
    </row>
    <row r="38" spans="7:7" x14ac:dyDescent="0.25">
      <c r="G38" t="str">
        <f>IF(A38="","",+'DATA beregning'!#REF!)</f>
        <v/>
      </c>
    </row>
    <row r="39" spans="7:7" x14ac:dyDescent="0.25">
      <c r="G39" t="str">
        <f>IF(A39="","",+'DATA beregning'!#REF!)</f>
        <v/>
      </c>
    </row>
    <row r="40" spans="7:7" x14ac:dyDescent="0.25">
      <c r="G40" t="str">
        <f>IF(A40="","",+'DATA beregning'!#REF!)</f>
        <v/>
      </c>
    </row>
    <row r="41" spans="7:7" x14ac:dyDescent="0.25">
      <c r="G41" t="str">
        <f>IF(A41="","",+'DATA beregning'!#REF!)</f>
        <v/>
      </c>
    </row>
    <row r="42" spans="7:7" x14ac:dyDescent="0.25">
      <c r="G42" t="str">
        <f>IF(A42="","",+'DATA beregning'!#REF!)</f>
        <v/>
      </c>
    </row>
    <row r="43" spans="7:7" x14ac:dyDescent="0.25">
      <c r="G43" t="str">
        <f>IF(A43="","",+'DATA beregning'!#REF!)</f>
        <v/>
      </c>
    </row>
    <row r="44" spans="7:7" x14ac:dyDescent="0.25">
      <c r="G44" t="str">
        <f>IF(A44="","",+'DATA beregning'!#REF!)</f>
        <v/>
      </c>
    </row>
    <row r="45" spans="7:7" x14ac:dyDescent="0.25">
      <c r="G45" t="str">
        <f>IF(A45="","",+'DATA beregning'!#REF!)</f>
        <v/>
      </c>
    </row>
    <row r="46" spans="7:7" x14ac:dyDescent="0.25">
      <c r="G46" t="str">
        <f>IF(A46="","",+'DATA beregning'!#REF!)</f>
        <v/>
      </c>
    </row>
    <row r="47" spans="7:7" x14ac:dyDescent="0.25">
      <c r="G47" t="str">
        <f>IF(A47="","",+'DATA beregning'!#REF!)</f>
        <v/>
      </c>
    </row>
    <row r="48" spans="7:7" x14ac:dyDescent="0.25">
      <c r="G48" t="str">
        <f>IF(A48="","",+'DATA beregning'!#REF!)</f>
        <v/>
      </c>
    </row>
    <row r="49" spans="7:7" x14ac:dyDescent="0.25">
      <c r="G49" t="str">
        <f>IF(A49="","",+'DATA beregning'!#REF!)</f>
        <v/>
      </c>
    </row>
    <row r="50" spans="7:7" x14ac:dyDescent="0.25">
      <c r="G50" t="str">
        <f>IF(A50="","",+'DATA beregning'!#REF!)</f>
        <v/>
      </c>
    </row>
    <row r="51" spans="7:7" x14ac:dyDescent="0.25">
      <c r="G51" t="str">
        <f>IF(A51="","",+'DATA beregning'!#REF!)</f>
        <v/>
      </c>
    </row>
    <row r="52" spans="7:7" x14ac:dyDescent="0.25">
      <c r="G52" t="str">
        <f>IF(A52="","",+'DATA beregning'!#REF!)</f>
        <v/>
      </c>
    </row>
    <row r="53" spans="7:7" x14ac:dyDescent="0.25">
      <c r="G53" t="str">
        <f>IF(A53="","",+'DATA beregning'!#REF!)</f>
        <v/>
      </c>
    </row>
    <row r="54" spans="7:7" x14ac:dyDescent="0.25">
      <c r="G54" t="str">
        <f>IF(A54="","",+'DATA beregning'!#REF!)</f>
        <v/>
      </c>
    </row>
    <row r="55" spans="7:7" x14ac:dyDescent="0.25">
      <c r="G55" t="str">
        <f>IF(A55="","",+'DATA beregning'!#REF!)</f>
        <v/>
      </c>
    </row>
    <row r="56" spans="7:7" x14ac:dyDescent="0.25">
      <c r="G56" t="str">
        <f>IF(A56="","",+'DATA beregning'!#REF!)</f>
        <v/>
      </c>
    </row>
    <row r="57" spans="7:7" x14ac:dyDescent="0.25">
      <c r="G57" t="str">
        <f>IF(A57="","",+'DATA beregning'!#REF!)</f>
        <v/>
      </c>
    </row>
    <row r="58" spans="7:7" x14ac:dyDescent="0.25">
      <c r="G58" t="str">
        <f>IF(A58="","",+'DATA beregning'!#REF!)</f>
        <v/>
      </c>
    </row>
    <row r="59" spans="7:7" x14ac:dyDescent="0.25">
      <c r="G59" t="str">
        <f>IF(A59="","",+'DATA beregning'!#REF!)</f>
        <v/>
      </c>
    </row>
    <row r="60" spans="7:7" x14ac:dyDescent="0.25">
      <c r="G60" t="str">
        <f>IF(A60="","",+'DATA beregning'!#REF!)</f>
        <v/>
      </c>
    </row>
    <row r="61" spans="7:7" x14ac:dyDescent="0.25">
      <c r="G61" t="str">
        <f>IF(A61="","",+'DATA beregning'!#REF!)</f>
        <v/>
      </c>
    </row>
    <row r="62" spans="7:7" x14ac:dyDescent="0.25">
      <c r="G62" t="str">
        <f>IF(A62="","",+'DATA beregning'!#REF!)</f>
        <v/>
      </c>
    </row>
  </sheetData>
  <mergeCells count="1">
    <mergeCell ref="A1:G2"/>
  </mergeCells>
  <pageMargins left="0.7" right="0.7" top="0.75" bottom="0.75" header="0.3" footer="0.3"/>
  <pageSetup paperSize="9" scale="84" fitToHeight="0" orientation="portrait" horizontalDpi="300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2"/>
  <sheetViews>
    <sheetView workbookViewId="0">
      <selection activeCell="F2" sqref="F2"/>
    </sheetView>
  </sheetViews>
  <sheetFormatPr defaultRowHeight="15" x14ac:dyDescent="0.25"/>
  <cols>
    <col min="1" max="1" width="19.28515625" bestFit="1" customWidth="1"/>
    <col min="2" max="2" width="12.7109375" customWidth="1"/>
    <col min="3" max="3" width="16.28515625" bestFit="1" customWidth="1"/>
    <col min="4" max="4" width="19.28515625" bestFit="1" customWidth="1"/>
    <col min="5" max="5" width="16.28515625" customWidth="1"/>
    <col min="6" max="7" width="39.7109375" bestFit="1" customWidth="1"/>
    <col min="8" max="8" width="26" customWidth="1"/>
    <col min="9" max="18" width="16.28515625" customWidth="1"/>
    <col min="19" max="19" width="15.7109375" customWidth="1"/>
    <col min="20" max="20" width="17.28515625" customWidth="1"/>
    <col min="21" max="21" width="15.28515625" customWidth="1"/>
    <col min="23" max="23" width="13.7109375" bestFit="1" customWidth="1"/>
  </cols>
  <sheetData>
    <row r="1" spans="1:29" x14ac:dyDescent="0.25">
      <c r="A1" t="s">
        <v>5</v>
      </c>
      <c r="B1" t="s">
        <v>6</v>
      </c>
      <c r="C1" t="s">
        <v>7</v>
      </c>
      <c r="F1" t="s">
        <v>8</v>
      </c>
      <c r="G1" t="s">
        <v>9</v>
      </c>
      <c r="H1" t="s">
        <v>10</v>
      </c>
      <c r="AB1" t="s">
        <v>11</v>
      </c>
      <c r="AC1" t="s">
        <v>12</v>
      </c>
    </row>
    <row r="2" spans="1:29" x14ac:dyDescent="0.25">
      <c r="A2" s="1">
        <f>+'Øko hjælp'!A4</f>
        <v>43936</v>
      </c>
      <c r="B2" s="1">
        <f>+'Øko hjælp'!C4</f>
        <v>44075</v>
      </c>
      <c r="C2" s="1">
        <f>+'Øko hjælp'!E4</f>
        <v>43200</v>
      </c>
      <c r="D2" s="1" t="str">
        <f>+VLOOKUP(E2,$I$8:$J$11,2,FALSE)</f>
        <v>Økologisk afgrøde</v>
      </c>
      <c r="E2" s="3">
        <f>IF(F2&lt;&gt;0,3,+G2+H2)</f>
        <v>3</v>
      </c>
      <c r="F2" s="5">
        <f>IF(+A2-C2&gt;=730,1,0)</f>
        <v>1</v>
      </c>
      <c r="G2" s="4">
        <f>IF(+B2-C2&gt;=365,1,0)</f>
        <v>1</v>
      </c>
      <c r="H2" s="4">
        <f>IF(+C2-A2&lt;0,1,0)</f>
        <v>1</v>
      </c>
      <c r="I2" s="3"/>
      <c r="J2" s="3"/>
      <c r="K2" s="3"/>
      <c r="L2" s="3"/>
      <c r="M2" s="3"/>
      <c r="N2" s="3"/>
      <c r="O2" s="3"/>
      <c r="P2" s="3"/>
      <c r="Q2" s="3"/>
      <c r="R2" s="1"/>
    </row>
    <row r="3" spans="1:29" x14ac:dyDescent="0.25">
      <c r="A3" s="1">
        <f>+'Øko hjælp'!A6</f>
        <v>0</v>
      </c>
      <c r="B3" s="1">
        <f>+'Øko hjælp'!C6</f>
        <v>0</v>
      </c>
      <c r="C3" s="1">
        <f>+'Øko hjælp'!E6</f>
        <v>0</v>
      </c>
      <c r="D3" s="1" t="str">
        <f>+VLOOKUP(E3,$I$8:$J$11,2,FALSE)</f>
        <v>Konventionel</v>
      </c>
      <c r="E3" s="3">
        <f>IF(F3&lt;&gt;0,3,+G3+H3)</f>
        <v>0</v>
      </c>
      <c r="F3" s="5">
        <f>IF(+A3-C3&gt;=730,1,0)</f>
        <v>0</v>
      </c>
      <c r="G3" s="4">
        <f t="shared" ref="G3:G4" si="0">IF(+B3-C3&gt;=365,1,0)</f>
        <v>0</v>
      </c>
      <c r="H3" s="4">
        <f>IF(+C3-A3&lt;0,1,0)</f>
        <v>0</v>
      </c>
      <c r="I3" s="1"/>
      <c r="J3" s="3"/>
      <c r="K3" s="3"/>
      <c r="L3" s="3"/>
      <c r="M3" s="3"/>
      <c r="N3" s="3"/>
      <c r="O3" s="3"/>
      <c r="P3" s="3"/>
      <c r="Q3" s="3"/>
      <c r="R3" s="1"/>
      <c r="S3" s="2"/>
      <c r="W3" s="2"/>
    </row>
    <row r="4" spans="1:29" x14ac:dyDescent="0.25">
      <c r="A4" s="1">
        <f>+'Øko hjælp'!A8</f>
        <v>0</v>
      </c>
      <c r="B4" s="1">
        <f>+'Øko hjælp'!C8</f>
        <v>0</v>
      </c>
      <c r="C4" s="1">
        <f>+'Øko hjælp'!E8</f>
        <v>0</v>
      </c>
      <c r="D4" s="1" t="str">
        <f t="shared" ref="D4:D22" si="1">+VLOOKUP(E4,$I$8:$J$11,2,FALSE)</f>
        <v>Konventionel</v>
      </c>
      <c r="E4" s="3">
        <f>IF(F4&lt;&gt;0,3,+G4+H4)</f>
        <v>0</v>
      </c>
      <c r="F4" s="5">
        <f>IF(+A4-C4&gt;=730,1,0)</f>
        <v>0</v>
      </c>
      <c r="G4" s="4">
        <f t="shared" si="0"/>
        <v>0</v>
      </c>
      <c r="H4" s="4">
        <f>IF(+C4-A4&lt;0,1,0)</f>
        <v>0</v>
      </c>
      <c r="I4" s="1"/>
      <c r="J4" s="3"/>
      <c r="K4" s="3"/>
      <c r="L4" s="3"/>
      <c r="M4" s="3"/>
      <c r="N4" s="3"/>
      <c r="O4" s="3"/>
      <c r="P4" s="3"/>
      <c r="Q4" s="3"/>
      <c r="R4" s="1"/>
      <c r="S4" s="2"/>
    </row>
    <row r="5" spans="1:29" x14ac:dyDescent="0.25">
      <c r="A5" s="1">
        <f>+'Øko hjælp'!A10</f>
        <v>0</v>
      </c>
      <c r="B5" s="1">
        <f>+'Øko hjælp'!C10</f>
        <v>0</v>
      </c>
      <c r="C5" s="1">
        <f>+'Øko hjælp'!E10</f>
        <v>0</v>
      </c>
      <c r="D5" s="1" t="str">
        <f t="shared" si="1"/>
        <v>Konventionel</v>
      </c>
      <c r="E5" s="3">
        <f>IF(F5&lt;&gt;0,3,+G5+H5)</f>
        <v>0</v>
      </c>
      <c r="F5" s="5">
        <f>IF(+A5-C5&gt;=730,1,0)</f>
        <v>0</v>
      </c>
      <c r="G5" s="4">
        <f>IF(+B5-C5&gt;=365,1,0)</f>
        <v>0</v>
      </c>
      <c r="H5" s="4">
        <f>IF(+C5-A5&lt;0,1,0)</f>
        <v>0</v>
      </c>
      <c r="I5" s="1"/>
      <c r="J5" s="3"/>
      <c r="K5" s="3"/>
      <c r="L5" s="3"/>
      <c r="M5" s="3"/>
      <c r="N5" s="3"/>
      <c r="O5" s="3"/>
      <c r="P5" s="3"/>
      <c r="Q5" s="3"/>
      <c r="R5" s="1"/>
      <c r="S5" s="2"/>
    </row>
    <row r="6" spans="1:29" x14ac:dyDescent="0.25">
      <c r="A6" s="1">
        <f>+'Øko hjælp'!A12</f>
        <v>0</v>
      </c>
      <c r="B6" s="1">
        <f>+'Øko hjælp'!C12</f>
        <v>0</v>
      </c>
      <c r="C6" s="1">
        <f>+'Øko hjælp'!E12</f>
        <v>0</v>
      </c>
      <c r="D6" s="1" t="str">
        <f t="shared" si="1"/>
        <v>Konventionel</v>
      </c>
      <c r="E6" s="3">
        <f t="shared" ref="E6:E22" si="2">IF(F6&lt;&gt;0,3,+G6+H6)</f>
        <v>0</v>
      </c>
      <c r="F6" s="5">
        <f t="shared" ref="F6:F22" si="3">IF(+A6-C6&gt;=730,1,0)</f>
        <v>0</v>
      </c>
      <c r="G6" s="4">
        <f t="shared" ref="G6:G22" si="4">IF(+B6-C6&gt;=365,1,0)</f>
        <v>0</v>
      </c>
      <c r="H6" s="4">
        <f t="shared" ref="H6:H22" si="5">IF(+C6-A6&lt;0,1,0)</f>
        <v>0</v>
      </c>
    </row>
    <row r="7" spans="1:29" x14ac:dyDescent="0.25">
      <c r="A7" s="1">
        <f>+'Øko hjælp'!A14</f>
        <v>0</v>
      </c>
      <c r="B7" s="1">
        <f>+'Øko hjælp'!C14</f>
        <v>0</v>
      </c>
      <c r="C7" s="1">
        <f>+'Øko hjælp'!E14</f>
        <v>0</v>
      </c>
      <c r="D7" s="1" t="str">
        <f t="shared" si="1"/>
        <v>Konventionel</v>
      </c>
      <c r="E7" s="3">
        <f t="shared" si="2"/>
        <v>0</v>
      </c>
      <c r="F7" s="5">
        <f t="shared" si="3"/>
        <v>0</v>
      </c>
      <c r="G7" s="4">
        <f t="shared" si="4"/>
        <v>0</v>
      </c>
      <c r="H7" s="4">
        <f t="shared" si="5"/>
        <v>0</v>
      </c>
    </row>
    <row r="8" spans="1:29" x14ac:dyDescent="0.25">
      <c r="A8" s="1">
        <f>+'Øko hjælp'!A16</f>
        <v>0</v>
      </c>
      <c r="B8" s="1">
        <f>+'Øko hjælp'!C16</f>
        <v>0</v>
      </c>
      <c r="C8" s="1">
        <f>+'Øko hjælp'!E16</f>
        <v>0</v>
      </c>
      <c r="D8" s="1" t="str">
        <f t="shared" si="1"/>
        <v>Konventionel</v>
      </c>
      <c r="E8" s="3">
        <f t="shared" si="2"/>
        <v>0</v>
      </c>
      <c r="F8" s="5">
        <f t="shared" si="3"/>
        <v>0</v>
      </c>
      <c r="G8" s="4">
        <f t="shared" si="4"/>
        <v>0</v>
      </c>
      <c r="H8" s="4">
        <f t="shared" si="5"/>
        <v>0</v>
      </c>
      <c r="I8">
        <v>0</v>
      </c>
      <c r="J8" t="s">
        <v>13</v>
      </c>
    </row>
    <row r="9" spans="1:29" x14ac:dyDescent="0.25">
      <c r="A9" s="1">
        <f>+'Øko hjælp'!A18</f>
        <v>0</v>
      </c>
      <c r="B9" s="1">
        <f>+'Øko hjælp'!C18</f>
        <v>0</v>
      </c>
      <c r="C9" s="1">
        <f>+'Øko hjælp'!E18</f>
        <v>0</v>
      </c>
      <c r="D9" s="1" t="str">
        <f t="shared" si="1"/>
        <v>Konventionel</v>
      </c>
      <c r="E9" s="3">
        <f t="shared" si="2"/>
        <v>0</v>
      </c>
      <c r="F9" s="5">
        <f t="shared" si="3"/>
        <v>0</v>
      </c>
      <c r="G9" s="4">
        <f t="shared" si="4"/>
        <v>0</v>
      </c>
      <c r="H9" s="4">
        <f t="shared" si="5"/>
        <v>0</v>
      </c>
      <c r="I9">
        <v>1</v>
      </c>
      <c r="J9" t="s">
        <v>13</v>
      </c>
    </row>
    <row r="10" spans="1:29" x14ac:dyDescent="0.25">
      <c r="A10" s="1">
        <f>+'Øko hjælp'!A20</f>
        <v>0</v>
      </c>
      <c r="B10" s="1">
        <f>+'Øko hjælp'!C20</f>
        <v>0</v>
      </c>
      <c r="C10" s="1">
        <f>+'Øko hjælp'!E20</f>
        <v>0</v>
      </c>
      <c r="D10" s="1" t="str">
        <f t="shared" si="1"/>
        <v>Konventionel</v>
      </c>
      <c r="E10" s="3">
        <f t="shared" si="2"/>
        <v>0</v>
      </c>
      <c r="F10" s="5">
        <f t="shared" si="3"/>
        <v>0</v>
      </c>
      <c r="G10" s="4">
        <f t="shared" si="4"/>
        <v>0</v>
      </c>
      <c r="H10" s="4">
        <f t="shared" si="5"/>
        <v>0</v>
      </c>
      <c r="I10">
        <v>2</v>
      </c>
      <c r="J10" t="s">
        <v>14</v>
      </c>
    </row>
    <row r="11" spans="1:29" x14ac:dyDescent="0.25">
      <c r="A11" s="1">
        <f>+'Øko hjælp'!A22</f>
        <v>0</v>
      </c>
      <c r="B11" s="1">
        <f>+'Øko hjælp'!C22</f>
        <v>0</v>
      </c>
      <c r="C11" s="1">
        <f>+'Øko hjælp'!E22</f>
        <v>0</v>
      </c>
      <c r="D11" s="1" t="str">
        <f t="shared" si="1"/>
        <v>Konventionel</v>
      </c>
      <c r="E11" s="3">
        <f t="shared" si="2"/>
        <v>0</v>
      </c>
      <c r="F11" s="5">
        <f t="shared" si="3"/>
        <v>0</v>
      </c>
      <c r="G11" s="4">
        <f t="shared" si="4"/>
        <v>0</v>
      </c>
      <c r="H11" s="4">
        <f t="shared" si="5"/>
        <v>0</v>
      </c>
      <c r="I11">
        <v>3</v>
      </c>
      <c r="J11" t="s">
        <v>15</v>
      </c>
    </row>
    <row r="12" spans="1:29" x14ac:dyDescent="0.25">
      <c r="A12" s="1" t="str">
        <f>+'Øko hjælp'!A24</f>
        <v xml:space="preserve"> </v>
      </c>
      <c r="B12" s="1">
        <f>+'Øko hjælp'!C24</f>
        <v>0</v>
      </c>
      <c r="C12" s="1">
        <f>+'Øko hjælp'!E24</f>
        <v>0</v>
      </c>
      <c r="D12" s="1" t="e">
        <f t="shared" si="1"/>
        <v>#VALUE!</v>
      </c>
      <c r="E12" s="3" t="e">
        <f t="shared" si="2"/>
        <v>#VALUE!</v>
      </c>
      <c r="F12" s="5" t="e">
        <f t="shared" si="3"/>
        <v>#VALUE!</v>
      </c>
      <c r="G12" s="4">
        <f t="shared" si="4"/>
        <v>0</v>
      </c>
      <c r="H12" s="4" t="e">
        <f t="shared" si="5"/>
        <v>#VALUE!</v>
      </c>
    </row>
    <row r="13" spans="1:29" x14ac:dyDescent="0.25">
      <c r="A13" s="1">
        <f>+'Øko hjælp'!A25</f>
        <v>0</v>
      </c>
      <c r="B13" s="1">
        <f>+'Øko hjælp'!C25</f>
        <v>0</v>
      </c>
      <c r="C13" s="1">
        <f>+'Øko hjælp'!E25</f>
        <v>0</v>
      </c>
      <c r="D13" s="1" t="str">
        <f t="shared" si="1"/>
        <v>Konventionel</v>
      </c>
      <c r="E13" s="3">
        <f t="shared" si="2"/>
        <v>0</v>
      </c>
      <c r="F13" s="5">
        <f t="shared" si="3"/>
        <v>0</v>
      </c>
      <c r="G13" s="4">
        <f t="shared" si="4"/>
        <v>0</v>
      </c>
      <c r="H13" s="4">
        <f t="shared" si="5"/>
        <v>0</v>
      </c>
    </row>
    <row r="14" spans="1:29" x14ac:dyDescent="0.25">
      <c r="A14" s="1">
        <f>+'Øko hjælp'!A26</f>
        <v>0</v>
      </c>
      <c r="B14" s="1">
        <f>+'Øko hjælp'!C26</f>
        <v>0</v>
      </c>
      <c r="C14" s="1">
        <f>+'Øko hjælp'!E26</f>
        <v>0</v>
      </c>
      <c r="D14" s="1" t="str">
        <f t="shared" si="1"/>
        <v>Konventionel</v>
      </c>
      <c r="E14" s="3">
        <f t="shared" si="2"/>
        <v>0</v>
      </c>
      <c r="F14" s="5">
        <f t="shared" si="3"/>
        <v>0</v>
      </c>
      <c r="G14" s="4">
        <f t="shared" si="4"/>
        <v>0</v>
      </c>
      <c r="H14" s="4">
        <f t="shared" si="5"/>
        <v>0</v>
      </c>
    </row>
    <row r="15" spans="1:29" x14ac:dyDescent="0.25">
      <c r="A15" s="1">
        <f>+'Øko hjælp'!A27</f>
        <v>0</v>
      </c>
      <c r="B15" s="1">
        <f>+'Øko hjælp'!C27</f>
        <v>0</v>
      </c>
      <c r="C15" s="1">
        <f>+'Øko hjælp'!E27</f>
        <v>0</v>
      </c>
      <c r="D15" s="1" t="str">
        <f t="shared" si="1"/>
        <v>Konventionel</v>
      </c>
      <c r="E15" s="3">
        <f t="shared" si="2"/>
        <v>0</v>
      </c>
      <c r="F15" s="5">
        <f t="shared" si="3"/>
        <v>0</v>
      </c>
      <c r="G15" s="4">
        <f t="shared" si="4"/>
        <v>0</v>
      </c>
      <c r="H15" s="4">
        <f t="shared" si="5"/>
        <v>0</v>
      </c>
    </row>
    <row r="16" spans="1:29" x14ac:dyDescent="0.25">
      <c r="A16" s="1">
        <f>+'Øko hjælp'!A28</f>
        <v>0</v>
      </c>
      <c r="B16" s="1">
        <f>+'Øko hjælp'!C28</f>
        <v>0</v>
      </c>
      <c r="C16" s="1">
        <f>+'Øko hjælp'!E28</f>
        <v>0</v>
      </c>
      <c r="D16" s="1" t="str">
        <f t="shared" si="1"/>
        <v>Konventionel</v>
      </c>
      <c r="E16" s="3">
        <f t="shared" si="2"/>
        <v>0</v>
      </c>
      <c r="F16" s="5">
        <f t="shared" si="3"/>
        <v>0</v>
      </c>
      <c r="G16" s="4">
        <f t="shared" si="4"/>
        <v>0</v>
      </c>
      <c r="H16" s="4">
        <f t="shared" si="5"/>
        <v>0</v>
      </c>
    </row>
    <row r="17" spans="1:8" x14ac:dyDescent="0.25">
      <c r="A17" s="1">
        <f>+'Øko hjælp'!A29</f>
        <v>0</v>
      </c>
      <c r="B17" s="1">
        <f>+'Øko hjælp'!C29</f>
        <v>0</v>
      </c>
      <c r="C17" s="1">
        <f>+'Øko hjælp'!E29</f>
        <v>0</v>
      </c>
      <c r="D17" s="1" t="str">
        <f t="shared" si="1"/>
        <v>Konventionel</v>
      </c>
      <c r="E17" s="3">
        <f t="shared" si="2"/>
        <v>0</v>
      </c>
      <c r="F17" s="5">
        <f t="shared" si="3"/>
        <v>0</v>
      </c>
      <c r="G17" s="4">
        <f t="shared" si="4"/>
        <v>0</v>
      </c>
      <c r="H17" s="4">
        <f t="shared" si="5"/>
        <v>0</v>
      </c>
    </row>
    <row r="18" spans="1:8" x14ac:dyDescent="0.25">
      <c r="A18" s="1">
        <f>+'Øko hjælp'!A30</f>
        <v>0</v>
      </c>
      <c r="B18" s="1">
        <f>+'Øko hjælp'!C30</f>
        <v>0</v>
      </c>
      <c r="C18" s="1">
        <f>+'Øko hjælp'!E30</f>
        <v>0</v>
      </c>
      <c r="D18" s="1" t="str">
        <f t="shared" si="1"/>
        <v>Konventionel</v>
      </c>
      <c r="E18" s="3">
        <f t="shared" si="2"/>
        <v>0</v>
      </c>
      <c r="F18" s="5">
        <f t="shared" si="3"/>
        <v>0</v>
      </c>
      <c r="G18" s="4">
        <f t="shared" si="4"/>
        <v>0</v>
      </c>
      <c r="H18" s="4">
        <f t="shared" si="5"/>
        <v>0</v>
      </c>
    </row>
    <row r="19" spans="1:8" x14ac:dyDescent="0.25">
      <c r="A19" s="1">
        <f>+'Øko hjælp'!A31</f>
        <v>0</v>
      </c>
      <c r="B19" s="1">
        <f>+'Øko hjælp'!C31</f>
        <v>0</v>
      </c>
      <c r="C19" s="1">
        <f>+'Øko hjælp'!E31</f>
        <v>0</v>
      </c>
      <c r="D19" s="1" t="str">
        <f t="shared" si="1"/>
        <v>Konventionel</v>
      </c>
      <c r="E19" s="3">
        <f t="shared" si="2"/>
        <v>0</v>
      </c>
      <c r="F19" s="5">
        <f t="shared" si="3"/>
        <v>0</v>
      </c>
      <c r="G19" s="4">
        <f t="shared" si="4"/>
        <v>0</v>
      </c>
      <c r="H19" s="4">
        <f t="shared" si="5"/>
        <v>0</v>
      </c>
    </row>
    <row r="20" spans="1:8" x14ac:dyDescent="0.25">
      <c r="A20" s="1">
        <f>+'Øko hjælp'!A32</f>
        <v>0</v>
      </c>
      <c r="B20" s="1">
        <f>+'Øko hjælp'!C32</f>
        <v>0</v>
      </c>
      <c r="C20" s="1">
        <f>+'Øko hjælp'!E32</f>
        <v>0</v>
      </c>
      <c r="D20" s="1" t="str">
        <f t="shared" si="1"/>
        <v>Konventionel</v>
      </c>
      <c r="E20" s="3">
        <f t="shared" si="2"/>
        <v>0</v>
      </c>
      <c r="F20" s="5">
        <f t="shared" si="3"/>
        <v>0</v>
      </c>
      <c r="G20" s="4">
        <f t="shared" si="4"/>
        <v>0</v>
      </c>
      <c r="H20" s="4">
        <f t="shared" si="5"/>
        <v>0</v>
      </c>
    </row>
    <row r="21" spans="1:8" x14ac:dyDescent="0.25">
      <c r="A21" s="1">
        <f>+'Øko hjælp'!A33</f>
        <v>0</v>
      </c>
      <c r="B21" s="1">
        <f>+'Øko hjælp'!C33</f>
        <v>0</v>
      </c>
      <c r="C21" s="1">
        <f>+'Øko hjælp'!E33</f>
        <v>0</v>
      </c>
      <c r="D21" s="1" t="str">
        <f t="shared" si="1"/>
        <v>Konventionel</v>
      </c>
      <c r="E21" s="3">
        <f t="shared" si="2"/>
        <v>0</v>
      </c>
      <c r="F21" s="5">
        <f t="shared" si="3"/>
        <v>0</v>
      </c>
      <c r="G21" s="4">
        <f t="shared" si="4"/>
        <v>0</v>
      </c>
      <c r="H21" s="4">
        <f t="shared" si="5"/>
        <v>0</v>
      </c>
    </row>
    <row r="22" spans="1:8" x14ac:dyDescent="0.25">
      <c r="A22" s="1">
        <f>+'Øko hjælp'!A34</f>
        <v>0</v>
      </c>
      <c r="B22" s="1">
        <f>+'Øko hjælp'!C34</f>
        <v>0</v>
      </c>
      <c r="C22" s="1">
        <f>+'Øko hjælp'!E34</f>
        <v>0</v>
      </c>
      <c r="D22" s="1" t="str">
        <f t="shared" si="1"/>
        <v>Konventionel</v>
      </c>
      <c r="E22" s="3">
        <f t="shared" si="2"/>
        <v>0</v>
      </c>
      <c r="F22" s="5">
        <f t="shared" si="3"/>
        <v>0</v>
      </c>
      <c r="G22" s="4">
        <f t="shared" si="4"/>
        <v>0</v>
      </c>
      <c r="H22" s="4">
        <f t="shared" si="5"/>
        <v>0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9580C8E3149445AFC347F674FDAB3C" ma:contentTypeVersion="4" ma:contentTypeDescription="Opret et nyt dokument." ma:contentTypeScope="" ma:versionID="00b4ce3b29cc8f96d0149af10fef4a62">
  <xsd:schema xmlns:xsd="http://www.w3.org/2001/XMLSchema" xmlns:xs="http://www.w3.org/2001/XMLSchema" xmlns:p="http://schemas.microsoft.com/office/2006/metadata/properties" xmlns:ns2="3b197d14-e145-4d1d-b06e-85c6b84969dc" xmlns:ns3="a8b06f9d-9415-4abf-af1c-4db949561ee1" targetNamespace="http://schemas.microsoft.com/office/2006/metadata/properties" ma:root="true" ma:fieldsID="b55f15c0617f2d72370571e93d2c23fa" ns2:_="" ns3:_="">
    <xsd:import namespace="3b197d14-e145-4d1d-b06e-85c6b84969dc"/>
    <xsd:import namespace="a8b06f9d-9415-4abf-af1c-4db949561e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97d14-e145-4d1d-b06e-85c6b84969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06f9d-9415-4abf-af1c-4db949561e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195F57-A2E9-4577-9D6B-AF05C65A0F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8b06f9d-9415-4abf-af1c-4db949561ee1"/>
    <ds:schemaRef ds:uri="3b197d14-e145-4d1d-b06e-85c6b84969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DE516C-B515-430A-AC72-BF14489D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197d14-e145-4d1d-b06e-85c6b84969dc"/>
    <ds:schemaRef ds:uri="a8b06f9d-9415-4abf-af1c-4db949561e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3C2869-E3EA-498F-8C5A-E113946618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Øko hjælp</vt:lpstr>
      <vt:lpstr>DATA beregning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JAW</dc:creator>
  <cp:keywords/>
  <dc:description/>
  <cp:lastModifiedBy>Camilla Sunny Hansen</cp:lastModifiedBy>
  <cp:revision/>
  <cp:lastPrinted>2021-03-15T08:45:26Z</cp:lastPrinted>
  <dcterms:created xsi:type="dcterms:W3CDTF">2018-03-22T10:58:47Z</dcterms:created>
  <dcterms:modified xsi:type="dcterms:W3CDTF">2021-04-27T06:47:06Z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beregning af økostatus.xlsx</vt:lpwstr>
  </property>
  <property fmtid="{D5CDD505-2E9C-101B-9397-08002B2CF9AE}" pid="3" name="ContentTypeId">
    <vt:lpwstr>0x010100369580C8E3149445AFC347F674FDAB3C</vt:lpwstr>
  </property>
</Properties>
</file>